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480" yWindow="285" windowWidth="20880" windowHeight="9855"/>
  </bookViews>
  <sheets>
    <sheet name="08. VA - Statistique" sheetId="4" r:id="rId1"/>
    <sheet name="Feuil1" sheetId="1" r:id="rId2"/>
    <sheet name="Feuil2" sheetId="2" r:id="rId3"/>
    <sheet name="Feuil3" sheetId="3" r:id="rId4"/>
  </sheets>
  <definedNames>
    <definedName name="_xlnm.Print_Area" localSheetId="0">'08. VA - Statistique'!$A$2:$I$19</definedName>
  </definedNames>
  <calcPr calcId="152511"/>
</workbook>
</file>

<file path=xl/calcChain.xml><?xml version="1.0" encoding="utf-8"?>
<calcChain xmlns="http://schemas.openxmlformats.org/spreadsheetml/2006/main">
  <c r="F6" i="4" l="1"/>
  <c r="G6" i="4" s="1"/>
  <c r="H6" i="4" s="1"/>
  <c r="F7" i="4"/>
  <c r="G7" i="4" s="1"/>
  <c r="H7" i="4" s="1"/>
  <c r="F8" i="4"/>
  <c r="G8" i="4" s="1"/>
  <c r="H8" i="4" s="1"/>
  <c r="F9" i="4"/>
  <c r="G9" i="4" s="1"/>
  <c r="H9" i="4" s="1"/>
  <c r="F10" i="4"/>
  <c r="G10" i="4" s="1"/>
  <c r="H10" i="4" s="1"/>
  <c r="F5" i="4"/>
  <c r="G5" i="4" s="1"/>
  <c r="H5" i="4" s="1"/>
  <c r="H14" i="4" l="1"/>
  <c r="I5" i="4" s="1"/>
  <c r="I6" i="4"/>
  <c r="E9" i="4"/>
  <c r="E8" i="4"/>
  <c r="E7" i="4"/>
  <c r="E6" i="4"/>
  <c r="I7" i="4" l="1"/>
  <c r="I8" i="4"/>
  <c r="I9" i="4"/>
  <c r="I10" i="4"/>
</calcChain>
</file>

<file path=xl/sharedStrings.xml><?xml version="1.0" encoding="utf-8"?>
<sst xmlns="http://schemas.openxmlformats.org/spreadsheetml/2006/main" count="30" uniqueCount="30">
  <si>
    <t>Salaire Intérimaires</t>
  </si>
  <si>
    <t xml:space="preserve">Taux de retenue </t>
  </si>
  <si>
    <t>Nom Intérimaire</t>
  </si>
  <si>
    <t>Date arrivée</t>
  </si>
  <si>
    <t>Date départ</t>
  </si>
  <si>
    <t>Salaire jour</t>
  </si>
  <si>
    <t>Nombre
de jours</t>
  </si>
  <si>
    <t>Salaire brut</t>
  </si>
  <si>
    <t>Retenue</t>
  </si>
  <si>
    <t>Salaire net</t>
  </si>
  <si>
    <t>ANTOINE Pascal</t>
  </si>
  <si>
    <t>WILFRIED Guy</t>
  </si>
  <si>
    <t>DIDIER Annie</t>
  </si>
  <si>
    <t>MARTIN Laurent</t>
  </si>
  <si>
    <t>STACE Yannick</t>
  </si>
  <si>
    <t>CALCUL Valérie</t>
  </si>
  <si>
    <t>RECAPITULATIF</t>
  </si>
  <si>
    <t>Salaire Brut Maxi :</t>
  </si>
  <si>
    <t>Total Salaires Bruts :</t>
  </si>
  <si>
    <t>Total Retenues :</t>
  </si>
  <si>
    <t>Total Salaires Nets :</t>
  </si>
  <si>
    <t>Salaire Brut Mini :</t>
  </si>
  <si>
    <t>Salaire Brut Moyen :</t>
  </si>
  <si>
    <t>Nombre de jour de moyen :</t>
  </si>
  <si>
    <t>Nombre d'Intérimaires :</t>
  </si>
  <si>
    <t>Pourcentage</t>
  </si>
  <si>
    <t>Mois de juillet 2019</t>
  </si>
  <si>
    <t>Noms en fonction des Salaires Bruts (Colonnes)</t>
  </si>
  <si>
    <t>Noms en fonction des pourcentages (Secteur)</t>
  </si>
  <si>
    <t>Graphiques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</si>
</sst>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&quot;Vrai&quot;;&quot;Vrai&quot;;&quot;Faux&quot;"/>
  </numFmts>
  <fonts count="10" x14ac:knownFonts="1">
    <font>
      <sz val="11"/>
      <color theme="1"/>
      <name val="Calibri"/>
      <family val="2"/>
      <scheme val="minor"/>
    </font>
    <font>
      <b/>
      <sz val="16"/>
      <color indexed="8"/>
      <name val="Calibri"/>
      <family val="2"/>
    </font>
    <font>
      <b/>
      <sz val="11"/>
      <color indexed="8"/>
      <name val="Calibri"/>
      <family val="2"/>
    </font>
    <font>
      <b/>
      <i/>
      <u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i/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</borders>
  <cellStyleXfs count="6">
    <xf numFmtId="0" fontId="0" fillId="0" borderId="0"/>
    <xf numFmtId="4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5" fillId="0" borderId="0"/>
    <xf numFmtId="9" fontId="6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0" fillId="2" borderId="1" xfId="0" applyNumberFormat="1" applyFill="1" applyBorder="1" applyAlignment="1">
      <alignment horizontal="center" vertical="center"/>
    </xf>
    <xf numFmtId="44" fontId="4" fillId="2" borderId="1" xfId="3" applyFont="1" applyFill="1" applyBorder="1" applyAlignment="1">
      <alignment horizontal="center" vertical="center"/>
    </xf>
    <xf numFmtId="44" fontId="4" fillId="2" borderId="1" xfId="3" applyFont="1" applyFill="1" applyBorder="1" applyAlignment="1">
      <alignment horizontal="center" vertical="center" readingOrder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4" fontId="0" fillId="4" borderId="1" xfId="0" applyNumberForma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0" fontId="7" fillId="5" borderId="1" xfId="5" applyNumberFormat="1" applyFont="1" applyFill="1" applyBorder="1" applyAlignment="1">
      <alignment horizontal="center" vertical="center"/>
    </xf>
    <xf numFmtId="44" fontId="9" fillId="6" borderId="1" xfId="3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4" fontId="7" fillId="4" borderId="1" xfId="3" applyFont="1" applyFill="1" applyBorder="1" applyAlignment="1">
      <alignment horizontal="center" vertical="center"/>
    </xf>
  </cellXfs>
  <cellStyles count="6">
    <cellStyle name="Euro" xfId="1"/>
    <cellStyle name="Euro 2" xfId="2"/>
    <cellStyle name="Monétaire 2" xfId="3"/>
    <cellStyle name="Normal" xfId="0" builtinId="0"/>
    <cellStyle name="Normal 2" xfId="4"/>
    <cellStyle name="Pourcentag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7"/>
  <sheetViews>
    <sheetView tabSelected="1" zoomScale="115" zoomScaleNormal="115" workbookViewId="0">
      <selection activeCell="I5" sqref="I5"/>
    </sheetView>
  </sheetViews>
  <sheetFormatPr baseColWidth="10" defaultColWidth="11.42578125" defaultRowHeight="25.5" customHeight="1" x14ac:dyDescent="0.25"/>
  <cols>
    <col min="1" max="1" width="25.5703125" style="1" bestFit="1" customWidth="1"/>
    <col min="2" max="2" width="13.28515625" style="1" customWidth="1"/>
    <col min="3" max="3" width="12.28515625" style="1" customWidth="1"/>
    <col min="4" max="4" width="13.42578125" style="1" customWidth="1"/>
    <col min="5" max="5" width="8.28515625" style="1" bestFit="1" customWidth="1"/>
    <col min="6" max="9" width="18.85546875" style="1" customWidth="1"/>
    <col min="10" max="16384" width="11.42578125" style="1"/>
  </cols>
  <sheetData>
    <row r="1" spans="1:12" ht="25.5" customHeight="1" x14ac:dyDescent="0.25">
      <c r="A1" s="19" t="s">
        <v>0</v>
      </c>
      <c r="B1" s="19"/>
      <c r="C1" s="19"/>
      <c r="D1" s="19"/>
      <c r="E1" s="19"/>
      <c r="F1" s="19"/>
      <c r="G1" s="19"/>
      <c r="H1" s="19"/>
    </row>
    <row r="2" spans="1:12" ht="25.5" customHeight="1" x14ac:dyDescent="0.25">
      <c r="A2" s="2" t="s">
        <v>1</v>
      </c>
      <c r="B2" s="3">
        <v>0.25</v>
      </c>
      <c r="D2" s="1" t="s">
        <v>26</v>
      </c>
    </row>
    <row r="3" spans="1:12" ht="15" customHeight="1" x14ac:dyDescent="0.25"/>
    <row r="4" spans="1:12" ht="44.25" customHeight="1" x14ac:dyDescent="0.25">
      <c r="A4" s="11" t="s">
        <v>2</v>
      </c>
      <c r="B4" s="11" t="s">
        <v>3</v>
      </c>
      <c r="C4" s="11" t="s">
        <v>4</v>
      </c>
      <c r="D4" s="11" t="s">
        <v>5</v>
      </c>
      <c r="E4" s="12" t="s">
        <v>6</v>
      </c>
      <c r="F4" s="11" t="s">
        <v>7</v>
      </c>
      <c r="G4" s="11" t="s">
        <v>8</v>
      </c>
      <c r="H4" s="11" t="s">
        <v>9</v>
      </c>
      <c r="I4" s="11" t="s">
        <v>25</v>
      </c>
      <c r="L4" s="16" t="s">
        <v>29</v>
      </c>
    </row>
    <row r="5" spans="1:12" ht="25.5" customHeight="1" x14ac:dyDescent="0.25">
      <c r="A5" s="7" t="s">
        <v>10</v>
      </c>
      <c r="B5" s="8">
        <v>39795</v>
      </c>
      <c r="C5" s="8">
        <v>39850</v>
      </c>
      <c r="D5" s="9">
        <v>75</v>
      </c>
      <c r="E5" s="7">
        <v>10</v>
      </c>
      <c r="F5" s="22">
        <f>D5*E5</f>
        <v>750</v>
      </c>
      <c r="G5" s="22">
        <f>F5*$B$2</f>
        <v>187.5</v>
      </c>
      <c r="H5" s="18">
        <f>F5-G5</f>
        <v>562.5</v>
      </c>
      <c r="I5" s="17">
        <f>H5/$H$14</f>
        <v>0.19295086184718291</v>
      </c>
      <c r="L5" s="1" t="s">
        <v>27</v>
      </c>
    </row>
    <row r="6" spans="1:12" ht="25.5" customHeight="1" x14ac:dyDescent="0.25">
      <c r="A6" s="7" t="s">
        <v>11</v>
      </c>
      <c r="B6" s="8">
        <v>39784</v>
      </c>
      <c r="C6" s="8">
        <v>39795</v>
      </c>
      <c r="D6" s="9">
        <v>55</v>
      </c>
      <c r="E6" s="7">
        <f t="shared" ref="E6:E9" si="0">NETWORKDAYS(B6,C6)</f>
        <v>9</v>
      </c>
      <c r="F6" s="22">
        <f t="shared" ref="F6:F10" si="1">D6*E6</f>
        <v>495</v>
      </c>
      <c r="G6" s="22">
        <f t="shared" ref="G6:G10" si="2">F6*$B$2</f>
        <v>123.75</v>
      </c>
      <c r="H6" s="18">
        <f t="shared" ref="H6:H10" si="3">F6-G6</f>
        <v>371.25</v>
      </c>
      <c r="I6" s="17">
        <f t="shared" ref="I6:I10" si="4">H6/$H$14</f>
        <v>0.12734756881914072</v>
      </c>
      <c r="L6" s="1" t="s">
        <v>28</v>
      </c>
    </row>
    <row r="7" spans="1:12" ht="25.5" customHeight="1" x14ac:dyDescent="0.25">
      <c r="A7" s="7" t="s">
        <v>12</v>
      </c>
      <c r="B7" s="8">
        <v>39803</v>
      </c>
      <c r="C7" s="8">
        <v>39806</v>
      </c>
      <c r="D7" s="10">
        <v>60</v>
      </c>
      <c r="E7" s="7">
        <f t="shared" si="0"/>
        <v>3</v>
      </c>
      <c r="F7" s="22">
        <f t="shared" si="1"/>
        <v>180</v>
      </c>
      <c r="G7" s="22">
        <f t="shared" si="2"/>
        <v>45</v>
      </c>
      <c r="H7" s="18">
        <f t="shared" si="3"/>
        <v>135</v>
      </c>
      <c r="I7" s="17">
        <f t="shared" si="4"/>
        <v>4.6308206843323901E-2</v>
      </c>
    </row>
    <row r="8" spans="1:12" ht="25.5" customHeight="1" x14ac:dyDescent="0.25">
      <c r="A8" s="7" t="s">
        <v>13</v>
      </c>
      <c r="B8" s="8">
        <v>39804</v>
      </c>
      <c r="C8" s="8">
        <v>39817</v>
      </c>
      <c r="D8" s="9">
        <v>52</v>
      </c>
      <c r="E8" s="7">
        <f t="shared" si="0"/>
        <v>10</v>
      </c>
      <c r="F8" s="22">
        <f t="shared" si="1"/>
        <v>520</v>
      </c>
      <c r="G8" s="22">
        <f t="shared" si="2"/>
        <v>130</v>
      </c>
      <c r="H8" s="18">
        <f t="shared" si="3"/>
        <v>390</v>
      </c>
      <c r="I8" s="17">
        <f t="shared" si="4"/>
        <v>0.13377926421404682</v>
      </c>
    </row>
    <row r="9" spans="1:12" ht="25.5" customHeight="1" x14ac:dyDescent="0.25">
      <c r="A9" s="7" t="s">
        <v>14</v>
      </c>
      <c r="B9" s="8">
        <v>39795</v>
      </c>
      <c r="C9" s="8">
        <v>39828</v>
      </c>
      <c r="D9" s="9">
        <v>58</v>
      </c>
      <c r="E9" s="7">
        <f t="shared" si="0"/>
        <v>24</v>
      </c>
      <c r="F9" s="22">
        <f t="shared" si="1"/>
        <v>1392</v>
      </c>
      <c r="G9" s="22">
        <f t="shared" si="2"/>
        <v>348</v>
      </c>
      <c r="H9" s="18">
        <f t="shared" si="3"/>
        <v>1044</v>
      </c>
      <c r="I9" s="17">
        <f t="shared" si="4"/>
        <v>0.3581167995883715</v>
      </c>
    </row>
    <row r="10" spans="1:12" ht="25.5" customHeight="1" x14ac:dyDescent="0.25">
      <c r="A10" s="7" t="s">
        <v>15</v>
      </c>
      <c r="B10" s="8">
        <v>39795</v>
      </c>
      <c r="C10" s="8">
        <v>39839</v>
      </c>
      <c r="D10" s="9">
        <v>55</v>
      </c>
      <c r="E10" s="7">
        <v>10</v>
      </c>
      <c r="F10" s="22">
        <f t="shared" si="1"/>
        <v>550</v>
      </c>
      <c r="G10" s="22">
        <f t="shared" si="2"/>
        <v>137.5</v>
      </c>
      <c r="H10" s="18">
        <f t="shared" si="3"/>
        <v>412.5</v>
      </c>
      <c r="I10" s="17">
        <f t="shared" si="4"/>
        <v>0.14149729868793415</v>
      </c>
    </row>
    <row r="11" spans="1:12" ht="18" customHeight="1" x14ac:dyDescent="0.25"/>
    <row r="12" spans="1:12" ht="25.5" customHeight="1" x14ac:dyDescent="0.25">
      <c r="A12" s="20" t="s">
        <v>16</v>
      </c>
      <c r="B12" s="21"/>
      <c r="D12" s="5"/>
    </row>
    <row r="13" spans="1:12" ht="25.5" customHeight="1" x14ac:dyDescent="0.25">
      <c r="A13" s="4" t="s">
        <v>17</v>
      </c>
      <c r="B13" s="13"/>
      <c r="D13" s="5"/>
      <c r="E13" s="6"/>
      <c r="F13" s="2" t="s">
        <v>18</v>
      </c>
      <c r="G13" s="2" t="s">
        <v>19</v>
      </c>
      <c r="H13" s="2" t="s">
        <v>20</v>
      </c>
    </row>
    <row r="14" spans="1:12" ht="25.5" customHeight="1" x14ac:dyDescent="0.25">
      <c r="A14" s="4" t="s">
        <v>21</v>
      </c>
      <c r="B14" s="13"/>
      <c r="D14" s="5"/>
      <c r="E14" s="6"/>
      <c r="F14" s="13"/>
      <c r="G14" s="13"/>
      <c r="H14" s="13">
        <f>SUM(H5:H10)</f>
        <v>2915.25</v>
      </c>
    </row>
    <row r="15" spans="1:12" ht="25.5" customHeight="1" x14ac:dyDescent="0.25">
      <c r="A15" s="4" t="s">
        <v>22</v>
      </c>
      <c r="B15" s="13"/>
      <c r="D15" s="5"/>
    </row>
    <row r="16" spans="1:12" ht="25.5" customHeight="1" x14ac:dyDescent="0.25">
      <c r="A16" s="4" t="s">
        <v>23</v>
      </c>
      <c r="B16" s="14"/>
      <c r="D16" s="5"/>
    </row>
    <row r="17" spans="1:4" ht="25.5" customHeight="1" x14ac:dyDescent="0.25">
      <c r="A17" s="4" t="s">
        <v>24</v>
      </c>
      <c r="B17" s="15"/>
      <c r="D17" s="5"/>
    </row>
  </sheetData>
  <mergeCells count="2">
    <mergeCell ref="A1:H1"/>
    <mergeCell ref="A12:B12"/>
  </mergeCells>
  <printOptions horizontalCentered="1" verticalCentered="1"/>
  <pageMargins left="0.31496062992125984" right="0.31496062992125984" top="0.35433070866141736" bottom="0.35433070866141736" header="0.11811023622047245" footer="0.11811023622047245"/>
  <pageSetup paperSize="9" scale="95" orientation="landscape" r:id="rId1"/>
  <headerFooter>
    <oddHeader>&amp;LFT - Formation excel - 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08. VA - Statistique</vt:lpstr>
      <vt:lpstr>Feuil1</vt:lpstr>
      <vt:lpstr>Feuil2</vt:lpstr>
      <vt:lpstr>Feuil3</vt:lpstr>
      <vt:lpstr>'08. VA - Statistique'!Zone_d_impression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Vanishin</dc:creator>
  <cp:lastModifiedBy>Windows User</cp:lastModifiedBy>
  <cp:lastPrinted>2023-02-16T09:21:09Z</cp:lastPrinted>
  <dcterms:created xsi:type="dcterms:W3CDTF">2009-06-23T21:46:32Z</dcterms:created>
  <dcterms:modified xsi:type="dcterms:W3CDTF">2023-03-01T11:09:00Z</dcterms:modified>
</cp:coreProperties>
</file>